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TRANSPARENCIA\2021\CUENTA PUB ANUAL PAG OFICIAL\excel\"/>
    </mc:Choice>
  </mc:AlternateContent>
  <bookViews>
    <workbookView xWindow="0" yWindow="0" windowWidth="19200" windowHeight="7248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25" i="1"/>
  <c r="I24" i="1"/>
  <c r="I22" i="1"/>
  <c r="I21" i="1"/>
  <c r="I18" i="1"/>
  <c r="I17" i="1"/>
  <c r="F35" i="1"/>
  <c r="F34" i="1"/>
  <c r="F33" i="1"/>
  <c r="I33" i="1" s="1"/>
  <c r="F32" i="1"/>
  <c r="F31" i="1" s="1"/>
  <c r="F30" i="1"/>
  <c r="I30" i="1" s="1"/>
  <c r="F29" i="1"/>
  <c r="I29" i="1" s="1"/>
  <c r="F28" i="1"/>
  <c r="I28" i="1" s="1"/>
  <c r="F27" i="1"/>
  <c r="F25" i="1"/>
  <c r="F24" i="1"/>
  <c r="F23" i="1" s="1"/>
  <c r="F22" i="1"/>
  <c r="F21" i="1"/>
  <c r="F20" i="1"/>
  <c r="F19" i="1" s="1"/>
  <c r="F18" i="1"/>
  <c r="F17" i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9" i="1"/>
  <c r="I9" i="1" s="1"/>
  <c r="F8" i="1"/>
  <c r="I8" i="1" s="1"/>
  <c r="H31" i="1"/>
  <c r="G31" i="1"/>
  <c r="H26" i="1"/>
  <c r="G26" i="1"/>
  <c r="I23" i="1"/>
  <c r="H23" i="1"/>
  <c r="G23" i="1"/>
  <c r="H19" i="1"/>
  <c r="G19" i="1"/>
  <c r="H10" i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G37" i="1" l="1"/>
  <c r="I20" i="1"/>
  <c r="I19" i="1" s="1"/>
  <c r="I10" i="1"/>
  <c r="F26" i="1"/>
  <c r="I32" i="1"/>
  <c r="I31" i="1" s="1"/>
  <c r="H37" i="1"/>
  <c r="E37" i="1"/>
  <c r="I27" i="1"/>
  <c r="I26" i="1" s="1"/>
  <c r="D37" i="1"/>
  <c r="F10" i="1"/>
  <c r="I7" i="1"/>
  <c r="F37" i="1" l="1"/>
  <c r="I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<sst xmlns="http://schemas.openxmlformats.org/spreadsheetml/2006/main" count="66" uniqueCount="66">
  <si>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</si>
  <si>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</si>
  <si>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</si>
  <si>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</si>
  <si>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</si>
  <si>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</si>
  <si>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</si>
  <si>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</si>
  <si>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</si>
  <si>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</si>
  <si>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</si>
  <si>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</si>
  <si>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</si>
  <si>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</si>
  <si>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</si>
  <si>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</si>
  <si>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</si>
  <si>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</si>
  <si>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</si>
  <si>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</si>
  <si>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</si>
  <si>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</si>
  <si>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</si>
  <si>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</si>
  <si>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</si>
  <si>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</si>
  <si>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</si>
  <si>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</si>
  <si>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</si>
  <si>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</si>
  <si>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</si>
  <si>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</si>
  <si>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</si>
  <si>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</si>
  <si>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</si>
  <si>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</si>
  <si>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</si>
  <si>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</si>
  <si>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</si>
  <si>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</si>
  <si>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</si>
  <si>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</si>
  <si>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</si>
  <si>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</si>
  <si>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</si>
  <si>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</si>
  <si>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</si>
  <si>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</si>
  <si>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</si>
  <si>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</si>
  <si>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</si>
  <si>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</si>
  <si>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</si>
  <si>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</si>
  <si>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</si>
  <si>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</si>
  <si>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</si>
  <si>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</si>
  <si>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</si>
  <si>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</si>
  <si>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</si>
  <si>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</si>
  <si>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</si>
  <si>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</si>
  <si>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Bajo protesta de decir verdad declaramos que los Estados Financieros y sus notas, son razonablemente correctos y son responsabilidad del emisor.</t>
  </si>
  <si>
    <t>Sistema para el Desarrollo Integral de la Familia del Municipio de Yuriria, Gto.
Gasto por Categoría Programática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</si>
</sst>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42">
    <cellStyle name="Euro" xfId="1"/>
    <cellStyle name="Millares 2" xfId="2"/>
    <cellStyle name="Millares 2 2" xfId="3"/>
    <cellStyle name="Millares 2 2 2" xfId="34"/>
    <cellStyle name="Millares 2 2 3" xfId="25"/>
    <cellStyle name="Millares 2 2 4" xfId="18"/>
    <cellStyle name="Millares 2 3" xfId="4"/>
    <cellStyle name="Millares 2 3 2" xfId="35"/>
    <cellStyle name="Millares 2 3 3" xfId="26"/>
    <cellStyle name="Millares 2 3 4" xfId="19"/>
    <cellStyle name="Millares 2 4" xfId="33"/>
    <cellStyle name="Millares 2 5" xfId="24"/>
    <cellStyle name="Millares 2 6" xfId="17"/>
    <cellStyle name="Millares 3" xfId="5"/>
    <cellStyle name="Millares 3 2" xfId="36"/>
    <cellStyle name="Millares 3 3" xfId="27"/>
    <cellStyle name="Millares 3 4" xfId="20"/>
    <cellStyle name="Moneda 2" xfId="6"/>
    <cellStyle name="Moneda 2 2" xfId="37"/>
    <cellStyle name="Moneda 2 3" xfId="28"/>
    <cellStyle name="Moneda 2 4" xfId="21"/>
    <cellStyle name="Normal" xfId="0" builtinId="0"/>
    <cellStyle name="Normal 2" xfId="7"/>
    <cellStyle name="Normal 2 2" xfId="8"/>
    <cellStyle name="Normal 2 3" xfId="38"/>
    <cellStyle name="Normal 2 4" xfId="29"/>
    <cellStyle name="Normal 2 5" xfId="22"/>
    <cellStyle name="Normal 3" xfId="9"/>
    <cellStyle name="Normal 3 2" xfId="39"/>
    <cellStyle name="Normal 3 3" xfId="30"/>
    <cellStyle name="Normal 3 4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1"/>
    <cellStyle name="Normal 6 2 3" xfId="32"/>
    <cellStyle name="Normal 6 3" xfId="40"/>
    <cellStyle name="Normal 6 4" xfId="31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40</xdr:row>
      <xdr:rowOff>0</xdr:rowOff>
    </xdr:from>
    <xdr:to>
      <xdr:col>2</xdr:col>
      <xdr:colOff>2987299</xdr:colOff>
      <xdr:row>48</xdr:row>
      <xdr:rowOff>75279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57150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4</xdr:col>
      <xdr:colOff>158750</xdr:colOff>
      <xdr:row>40</xdr:row>
      <xdr:rowOff>25400</xdr:rowOff>
    </xdr:from>
    <xdr:to>
      <xdr:col>6</xdr:col>
      <xdr:colOff>739399</xdr:colOff>
      <xdr:row>48</xdr:row>
      <xdr:rowOff>100679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1050" y="57404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767051</xdr:colOff>
      <xdr:row>0</xdr:row>
      <xdr:rowOff>419100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008351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view="pageBreakPreview" zoomScaleNormal="100" zoomScaleSheetLayoutView="100" workbookViewId="0">
      <selection activeCell="C35" sqref="C35"/>
    </sheetView>
  </sheetViews>
  <sheetFormatPr baseColWidth="10" defaultColWidth="11.44140625" defaultRowHeight="10.199999999999999" x14ac:dyDescent="0.2"/>
  <cols>
    <col min="1" max="2" width="1.77734375" style="1" customWidth="1"/>
    <col min="3" max="3" width="62.44140625" style="1" customWidth="1"/>
    <col min="4" max="4" width="15.77734375" style="1" customWidth="1"/>
    <col min="5" max="5" width="18.77734375" style="1" customWidth="1"/>
    <col min="6" max="6" width="15.77734375" style="1" customWidth="1"/>
    <col min="7" max="9" width="15.77734375" style="2" customWidth="1"/>
    <col min="10" max="16384" width="11.44140625" style="1"/>
  </cols>
  <sheetData>
    <row r="1" spans="1:9" ht="35.1" customHeight="1" x14ac:dyDescent="0.2">
      <c r="A1" s="32" t="s">
        <v>65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5.05" customHeight="1" x14ac:dyDescent="0.2">
      <c r="A3" s="37"/>
      <c r="B3" s="38"/>
      <c r="C3" s="39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1"/>
    </row>
    <row r="4" spans="1:9" x14ac:dyDescent="0.2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10551303.380000001</v>
      </c>
      <c r="E10" s="18">
        <f>SUM(E11:E18)</f>
        <v>65626.990000000005</v>
      </c>
      <c r="F10" s="18">
        <f t="shared" ref="F10:I10" si="1">SUM(F11:F18)</f>
        <v>10616930.370000001</v>
      </c>
      <c r="G10" s="18">
        <f t="shared" si="1"/>
        <v>9397199.7400000002</v>
      </c>
      <c r="H10" s="18">
        <f t="shared" si="1"/>
        <v>9377667.8599999994</v>
      </c>
      <c r="I10" s="18">
        <f t="shared" si="1"/>
        <v>1219730.6300000008</v>
      </c>
    </row>
    <row r="11" spans="1:9" x14ac:dyDescent="0.2">
      <c r="A11" s="27" t="s">
        <v>46</v>
      </c>
      <c r="B11" s="9"/>
      <c r="C11" s="3" t="s">
        <v>4</v>
      </c>
      <c r="D11" s="19">
        <v>10551303.380000001</v>
      </c>
      <c r="E11" s="19">
        <v>65626.990000000005</v>
      </c>
      <c r="F11" s="19">
        <f t="shared" ref="F11:F18" si="2">D11+E11</f>
        <v>10616930.370000001</v>
      </c>
      <c r="G11" s="19">
        <v>9397199.7400000002</v>
      </c>
      <c r="H11" s="19">
        <v>9377667.8599999994</v>
      </c>
      <c r="I11" s="19">
        <f t="shared" ref="I11:I18" si="3">F11-G11</f>
        <v>1219730.6300000008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248696.62</v>
      </c>
      <c r="E26" s="18">
        <f>SUM(E27:E30)</f>
        <v>-81439.48</v>
      </c>
      <c r="F26" s="18">
        <f t="shared" ref="F26:I26" si="10">SUM(F27:F30)</f>
        <v>167257.14000000001</v>
      </c>
      <c r="G26" s="18">
        <f t="shared" si="10"/>
        <v>167257.14000000001</v>
      </c>
      <c r="H26" s="18">
        <f t="shared" si="10"/>
        <v>167257.14000000001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248696.62</v>
      </c>
      <c r="E27" s="19">
        <v>-81439.48</v>
      </c>
      <c r="F27" s="19">
        <f t="shared" ref="F27:F30" si="11">D27+E27</f>
        <v>167257.14000000001</v>
      </c>
      <c r="G27" s="19">
        <v>167257.14000000001</v>
      </c>
      <c r="H27" s="19">
        <v>167257.14000000001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10800000</v>
      </c>
      <c r="E37" s="24">
        <f t="shared" ref="E37:I37" si="16">SUM(E7+E10+E19+E23+E26+E31)</f>
        <v>-15812.489999999991</v>
      </c>
      <c r="F37" s="24">
        <f t="shared" si="16"/>
        <v>10784187.510000002</v>
      </c>
      <c r="G37" s="24">
        <f t="shared" si="16"/>
        <v>9564456.8800000008</v>
      </c>
      <c r="H37" s="24">
        <f t="shared" si="16"/>
        <v>9544925</v>
      </c>
      <c r="I37" s="24">
        <f t="shared" si="16"/>
        <v>1219730.6300000008</v>
      </c>
    </row>
    <row r="38" spans="1:9" ht="13.2" x14ac:dyDescent="0.2">
      <c r="A38" s="28" t="s">
        <v>64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2017-03-30T22:19:49Z</cp:lastPrinted>
  <dcterms:created xsi:type="dcterms:W3CDTF">2012-12-11T21:13:37Z</dcterms:created>
  <dcterms:modified xsi:type="dcterms:W3CDTF">2022-04-08T17:33:52Z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